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RIGIDEZZE\MANSARDA\"/>
    </mc:Choice>
  </mc:AlternateContent>
  <bookViews>
    <workbookView xWindow="0" yWindow="75" windowWidth="19035" windowHeight="9210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<sst xmlns="http://schemas.openxmlformats.org/spreadsheetml/2006/main" count="64" uniqueCount="43">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</sst>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15.003429355281204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0.46888028588445507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3.24</v>
      </c>
      <c r="I5" s="2" t="s">
        <v>4</v>
      </c>
      <c r="K5" s="20" t="s">
        <v>21</v>
      </c>
      <c r="L5" s="21">
        <f>L2*L3</f>
        <v>7.0348122453514765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0.61733883772626219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78125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13125000</v>
      </c>
      <c r="D27" s="16" t="s">
        <v>16</v>
      </c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8" customFormat="1" x14ac:dyDescent="0.2">
      <c r="G28" s="9">
        <f>H15</f>
        <v>4.5</v>
      </c>
      <c r="H28" s="8" t="s">
        <v>17</v>
      </c>
      <c r="I28" s="9">
        <f>IF(B3&lt;3,C27/(I27+I31)*2,0)</f>
        <v>2.4</v>
      </c>
      <c r="L28" s="9">
        <f>G28</f>
        <v>4.5</v>
      </c>
      <c r="O28" s="9">
        <f>L28</f>
        <v>4.5</v>
      </c>
      <c r="P28" s="8" t="s">
        <v>18</v>
      </c>
      <c r="Q28" s="9">
        <f>IF(B8&lt;3,C27/(Q27+Q31)*2,0)</f>
        <v>0.34722222222222221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78125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25</v>
      </c>
      <c r="G31" s="8">
        <f>E31</f>
        <v>25</v>
      </c>
      <c r="H31" s="8" t="s">
        <v>14</v>
      </c>
      <c r="I31" s="17">
        <f>$C$21*I30/G32/100</f>
        <v>5468750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37800000</v>
      </c>
      <c r="R31" s="16" t="s">
        <v>16</v>
      </c>
    </row>
    <row r="32" spans="2:18" s="8" customFormat="1" x14ac:dyDescent="0.2">
      <c r="E32" s="9">
        <f>IF($B$18=1,H15,IF($B$18=2,K15,H15))</f>
        <v>4.5</v>
      </c>
      <c r="G32" s="9">
        <f>E32</f>
        <v>4.5</v>
      </c>
      <c r="H32" s="16"/>
      <c r="M32" s="9">
        <f>G32</f>
        <v>4.5</v>
      </c>
      <c r="O32" s="9">
        <f>M32</f>
        <v>4.5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2013-01-02T09:55:43Z</dcterms:created>
  <dcterms:modified xsi:type="dcterms:W3CDTF">2016-12-12T10:26:05Z</dcterms:modified>
</cp:coreProperties>
</file>